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235" windowHeight="9015"/>
  </bookViews>
  <sheets>
    <sheet name="FORMULARZ Z." sheetId="1" r:id="rId1"/>
  </sheets>
  <calcPr calcId="125725"/>
</workbook>
</file>

<file path=xl/calcChain.xml><?xml version="1.0" encoding="utf-8"?>
<calcChain xmlns="http://schemas.openxmlformats.org/spreadsheetml/2006/main">
  <c r="E70" i="1"/>
  <c r="E68"/>
  <c r="E73"/>
  <c r="E72"/>
  <c r="E71"/>
  <c r="E69"/>
  <c r="E67"/>
  <c r="E65"/>
  <c r="E64"/>
  <c r="E63"/>
  <c r="E62"/>
  <c r="E60"/>
  <c r="E59"/>
  <c r="E58"/>
  <c r="E57"/>
  <c r="E88"/>
  <c r="D74"/>
  <c r="E77"/>
  <c r="E78"/>
  <c r="E79"/>
  <c r="E80"/>
  <c r="E81"/>
  <c r="E82"/>
  <c r="E83"/>
  <c r="E84"/>
  <c r="D85"/>
  <c r="E74" l="1"/>
  <c r="E85"/>
  <c r="E87" l="1"/>
  <c r="E89" s="1"/>
  <c r="E91" l="1"/>
  <c r="E90"/>
</calcChain>
</file>

<file path=xl/sharedStrings.xml><?xml version="1.0" encoding="utf-8"?>
<sst xmlns="http://schemas.openxmlformats.org/spreadsheetml/2006/main" count="95" uniqueCount="79">
  <si>
    <t>N10</t>
  </si>
  <si>
    <t>N11</t>
  </si>
  <si>
    <t>N12</t>
  </si>
  <si>
    <t>N13</t>
  </si>
  <si>
    <t>świerk</t>
  </si>
  <si>
    <t>natura</t>
  </si>
  <si>
    <t>pinandur</t>
  </si>
  <si>
    <t>teak</t>
  </si>
  <si>
    <t>LINIA NATURAL</t>
  </si>
  <si>
    <t>NAZWA KOLORU</t>
  </si>
  <si>
    <t>LINIA FRESH</t>
  </si>
  <si>
    <t>F20</t>
  </si>
  <si>
    <t>F21</t>
  </si>
  <si>
    <t>F22</t>
  </si>
  <si>
    <t>F23</t>
  </si>
  <si>
    <t>kiwi</t>
  </si>
  <si>
    <t>cytryna</t>
  </si>
  <si>
    <t>błękit</t>
  </si>
  <si>
    <t>truskawka</t>
  </si>
  <si>
    <t>LINIA SHAKE</t>
  </si>
  <si>
    <t>S1312</t>
  </si>
  <si>
    <t>LN10</t>
  </si>
  <si>
    <t>LN11</t>
  </si>
  <si>
    <t>LN12</t>
  </si>
  <si>
    <t>LN13</t>
  </si>
  <si>
    <t>LF20</t>
  </si>
  <si>
    <t>LF21</t>
  </si>
  <si>
    <t>LF22</t>
  </si>
  <si>
    <t>LF23</t>
  </si>
  <si>
    <t>ILOŚĆ [szt.]</t>
  </si>
  <si>
    <t>WARTOŚĆ BRUTTO</t>
  </si>
  <si>
    <t>RAZEM</t>
  </si>
  <si>
    <t>NUMER  KATALOGOWY</t>
  </si>
  <si>
    <t>WARTOŚĆ ZAMÓWIENIA BRUTTO</t>
  </si>
  <si>
    <t>KOSZTY TRANSPORTU</t>
  </si>
  <si>
    <t>ZAMÓWIENIE</t>
  </si>
  <si>
    <t>Dane zamawiającego</t>
  </si>
  <si>
    <t>Imię i nazwisko/nazwa firmy:</t>
  </si>
  <si>
    <t>Adres:</t>
  </si>
  <si>
    <t>Kod pocztowy:</t>
  </si>
  <si>
    <t>Poczta:</t>
  </si>
  <si>
    <t>NIP (dla firm):</t>
  </si>
  <si>
    <t xml:space="preserve">Dane do wysyłki (jeśli inne niż powyżej) 
</t>
  </si>
  <si>
    <t>Sposób dostawy - wpisz TAK w wybranej opcji</t>
  </si>
  <si>
    <t>Odbiór osobisty</t>
  </si>
  <si>
    <t>Przesyłka kurierska</t>
  </si>
  <si>
    <t>Dodatkowe informacje:</t>
  </si>
  <si>
    <t>Adres e-mail:</t>
  </si>
  <si>
    <t>Numer telefonu:</t>
  </si>
  <si>
    <t>świerk+truskawka</t>
  </si>
  <si>
    <t>natura+truskawka</t>
  </si>
  <si>
    <t>pinandur+truskawka</t>
  </si>
  <si>
    <t>kiwi+truskawka</t>
  </si>
  <si>
    <t>cytryna+truskawka</t>
  </si>
  <si>
    <t>błękit+truskawka</t>
  </si>
  <si>
    <t>S1023</t>
  </si>
  <si>
    <t>S1123</t>
  </si>
  <si>
    <t>S1223</t>
  </si>
  <si>
    <t>S2023</t>
  </si>
  <si>
    <t>S2223</t>
  </si>
  <si>
    <t>WYPEŁNIA PALET SERWIS:                         Data przyjęcia zamówienia do realizacji:</t>
  </si>
  <si>
    <t xml:space="preserve">      Dane o wysyłce</t>
  </si>
  <si>
    <t>kliknij na "TAK", aby potwierdzić</t>
  </si>
  <si>
    <r>
      <t xml:space="preserve">MODUŁ TARASOWY                                                            </t>
    </r>
    <r>
      <rPr>
        <b/>
        <sz val="10"/>
        <color indexed="9"/>
        <rFont val="Verdana"/>
        <family val="2"/>
        <charset val="238"/>
      </rPr>
      <t>+ zestaw montażowy</t>
    </r>
  </si>
  <si>
    <t xml:space="preserve">DODATKOWA LISTWA MASKUJĄCA                                       + elementy do montażu                                                                   </t>
  </si>
  <si>
    <t>Czy potwierdzasz znajomość warunków zamówienia modułów tarasowych dostępnych na stronie www.paletserwis.pl?</t>
  </si>
  <si>
    <t>aksamitny pinandur</t>
  </si>
  <si>
    <t>Biała 10</t>
  </si>
  <si>
    <t>77-200 Miastko</t>
  </si>
  <si>
    <t>Tel. 59858 36 89</t>
  </si>
  <si>
    <t>Tel. 662 243 139</t>
  </si>
  <si>
    <t>NIP 842-000-88-40</t>
  </si>
  <si>
    <t>NR RACHUNKU BANKOWEGO</t>
  </si>
  <si>
    <t>Marek Macionga</t>
  </si>
  <si>
    <t>PALET SERWIS</t>
  </si>
  <si>
    <t>ZALICZKA 15%</t>
  </si>
  <si>
    <t>POZOSTAŁE 85%</t>
  </si>
  <si>
    <t xml:space="preserve">PKO BP SA 42 1020 4708 0000 7802 0022 6399          </t>
  </si>
  <si>
    <t>TAK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</si>
</sst>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0"/>
      <name val="Arial"/>
      <charset val="238"/>
    </font>
    <font>
      <sz val="8"/>
      <name val="Arial"/>
      <charset val="238"/>
    </font>
    <font>
      <sz val="7.5"/>
      <color indexed="8"/>
      <name val="Verdana"/>
      <family val="2"/>
      <charset val="238"/>
    </font>
    <font>
      <sz val="10"/>
      <name val="Verdana"/>
      <family val="2"/>
      <charset val="238"/>
    </font>
    <font>
      <sz val="14"/>
      <name val="Verdana"/>
      <family val="2"/>
      <charset val="238"/>
    </font>
    <font>
      <b/>
      <sz val="10"/>
      <name val="Verdana"/>
      <family val="2"/>
      <charset val="238"/>
    </font>
    <font>
      <b/>
      <sz val="12"/>
      <color indexed="17"/>
      <name val="Verdana"/>
      <family val="2"/>
      <charset val="238"/>
    </font>
    <font>
      <b/>
      <sz val="18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9"/>
      <name val="Verdana"/>
      <family val="2"/>
      <charset val="238"/>
    </font>
    <font>
      <b/>
      <sz val="8"/>
      <color indexed="9"/>
      <name val="Verdana"/>
      <family val="2"/>
      <charset val="238"/>
    </font>
    <font>
      <sz val="8"/>
      <name val="Tahoma"/>
      <family val="2"/>
      <charset val="238"/>
    </font>
    <font>
      <i/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386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rgb="FF00B050"/>
      </right>
      <top style="medium">
        <color indexed="64"/>
      </top>
      <bottom/>
      <diagonal/>
    </border>
    <border>
      <left/>
      <right style="thick">
        <color rgb="FF00B050"/>
      </right>
      <top/>
      <bottom/>
      <diagonal/>
    </border>
    <border>
      <left style="medium">
        <color indexed="64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11" xfId="0" applyFont="1" applyBorder="1" applyAlignment="1" applyProtection="1">
      <alignment horizontal="center"/>
    </xf>
    <xf numFmtId="0" fontId="9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 wrapText="1"/>
    </xf>
    <xf numFmtId="0" fontId="3" fillId="0" borderId="1" xfId="0" applyFont="1" applyBorder="1" applyProtection="1"/>
    <xf numFmtId="0" fontId="8" fillId="4" borderId="2" xfId="0" applyFont="1" applyFill="1" applyBorder="1" applyAlignment="1" applyProtection="1">
      <alignment horizontal="right" wrapText="1"/>
    </xf>
    <xf numFmtId="0" fontId="8" fillId="4" borderId="13" xfId="0" applyFont="1" applyFill="1" applyBorder="1" applyAlignment="1" applyProtection="1">
      <alignment horizontal="right" wrapText="1"/>
    </xf>
    <xf numFmtId="164" fontId="9" fillId="2" borderId="1" xfId="0" applyNumberFormat="1" applyFont="1" applyFill="1" applyBorder="1" applyProtection="1"/>
    <xf numFmtId="0" fontId="8" fillId="3" borderId="0" xfId="0" applyFont="1" applyFill="1" applyAlignment="1" applyProtection="1">
      <alignment horizontal="left" wrapText="1"/>
    </xf>
    <xf numFmtId="0" fontId="3" fillId="3" borderId="0" xfId="0" applyFont="1" applyFill="1" applyAlignment="1" applyProtection="1">
      <alignment horizontal="left" wrapText="1"/>
    </xf>
    <xf numFmtId="0" fontId="3" fillId="0" borderId="0" xfId="0" applyFont="1" applyBorder="1" applyProtection="1"/>
    <xf numFmtId="0" fontId="13" fillId="0" borderId="0" xfId="0" applyFont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right"/>
    </xf>
    <xf numFmtId="0" fontId="8" fillId="2" borderId="1" xfId="0" applyFont="1" applyFill="1" applyBorder="1" applyProtection="1"/>
    <xf numFmtId="164" fontId="8" fillId="2" borderId="1" xfId="0" applyNumberFormat="1" applyFont="1" applyFill="1" applyBorder="1" applyProtection="1"/>
    <xf numFmtId="164" fontId="9" fillId="2" borderId="1" xfId="0" applyNumberFormat="1" applyFont="1" applyFill="1" applyBorder="1" applyAlignment="1" applyProtection="1">
      <alignment horizontal="right"/>
    </xf>
    <xf numFmtId="164" fontId="3" fillId="0" borderId="3" xfId="0" applyNumberFormat="1" applyFont="1" applyBorder="1" applyProtection="1"/>
    <xf numFmtId="164" fontId="3" fillId="0" borderId="1" xfId="0" applyNumberFormat="1" applyFont="1" applyBorder="1" applyProtection="1"/>
    <xf numFmtId="0" fontId="3" fillId="0" borderId="3" xfId="0" applyFont="1" applyBorder="1" applyProtection="1"/>
    <xf numFmtId="164" fontId="11" fillId="2" borderId="1" xfId="0" applyNumberFormat="1" applyFont="1" applyFill="1" applyBorder="1" applyProtection="1"/>
    <xf numFmtId="0" fontId="3" fillId="0" borderId="4" xfId="0" applyFont="1" applyBorder="1" applyProtection="1"/>
    <xf numFmtId="0" fontId="8" fillId="2" borderId="5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vertical="center" wrapText="1"/>
    </xf>
    <xf numFmtId="0" fontId="0" fillId="2" borderId="13" xfId="0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horizontal="center" vertical="justify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12" xfId="0" applyFont="1" applyFill="1" applyBorder="1" applyAlignment="1" applyProtection="1">
      <alignment horizontal="left"/>
    </xf>
    <xf numFmtId="0" fontId="8" fillId="4" borderId="11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8" fillId="2" borderId="0" xfId="0" applyFont="1" applyFill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8" fillId="4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3" fillId="0" borderId="0" xfId="0" applyFont="1" applyAlignment="1" applyProtection="1"/>
    <xf numFmtId="0" fontId="5" fillId="0" borderId="0" xfId="0" applyFont="1" applyAlignment="1" applyProtection="1">
      <alignment horizontal="center" wrapText="1"/>
    </xf>
    <xf numFmtId="0" fontId="3" fillId="0" borderId="18" xfId="0" applyFont="1" applyBorder="1" applyProtection="1"/>
    <xf numFmtId="0" fontId="3" fillId="0" borderId="19" xfId="0" applyFont="1" applyBorder="1" applyProtection="1"/>
    <xf numFmtId="0" fontId="3" fillId="0" borderId="21" xfId="0" applyFont="1" applyBorder="1" applyProtection="1"/>
    <xf numFmtId="0" fontId="3" fillId="0" borderId="20" xfId="0" applyFont="1" applyBorder="1" applyProtection="1"/>
    <xf numFmtId="0" fontId="14" fillId="0" borderId="0" xfId="0" applyFont="1" applyBorder="1" applyProtection="1"/>
    <xf numFmtId="0" fontId="3" fillId="0" borderId="22" xfId="0" applyFont="1" applyBorder="1" applyProtection="1"/>
    <xf numFmtId="0" fontId="14" fillId="0" borderId="0" xfId="0" applyFont="1" applyBorder="1" applyAlignment="1" applyProtection="1">
      <alignment horizontal="left" readingOrder="2"/>
    </xf>
    <xf numFmtId="0" fontId="15" fillId="0" borderId="0" xfId="0" applyFont="1" applyBorder="1" applyAlignment="1" applyProtection="1">
      <alignment horizontal="left" readingOrder="2"/>
    </xf>
    <xf numFmtId="0" fontId="15" fillId="0" borderId="0" xfId="0" applyFont="1" applyBorder="1" applyAlignment="1" applyProtection="1"/>
    <xf numFmtId="0" fontId="15" fillId="0" borderId="22" xfId="0" applyFont="1" applyBorder="1" applyAlignment="1" applyProtection="1"/>
    <xf numFmtId="0" fontId="3" fillId="0" borderId="23" xfId="0" applyFont="1" applyBorder="1" applyProtection="1"/>
    <xf numFmtId="0" fontId="3" fillId="0" borderId="24" xfId="0" applyFont="1" applyBorder="1" applyProtection="1"/>
    <xf numFmtId="0" fontId="3" fillId="0" borderId="25" xfId="0" applyFont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38600"/>
      <color rgb="FF82B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janina.macionga@paletserwis.plbiuro@paletserwis.pl#janina.macionga@paletserwis.pl&#xA;biuro@paletserwis.p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47</xdr:row>
      <xdr:rowOff>126741</xdr:rowOff>
    </xdr:from>
    <xdr:to>
      <xdr:col>7</xdr:col>
      <xdr:colOff>600075</xdr:colOff>
      <xdr:row>53</xdr:row>
      <xdr:rowOff>3397</xdr:rowOff>
    </xdr:to>
    <xdr:pic>
      <xdr:nvPicPr>
        <xdr:cNvPr id="1040" name="Picture 16" descr="Foote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238500" y="7994391"/>
          <a:ext cx="2305050" cy="848206"/>
        </a:xfrm>
        <a:prstGeom prst="rect">
          <a:avLst/>
        </a:prstGeom>
        <a:noFill/>
      </xdr:spPr>
    </xdr:pic>
    <xdr:clientData/>
  </xdr:twoCellAnchor>
  <xdr:twoCellAnchor>
    <xdr:from>
      <xdr:col>4</xdr:col>
      <xdr:colOff>304800</xdr:colOff>
      <xdr:row>7</xdr:row>
      <xdr:rowOff>142875</xdr:rowOff>
    </xdr:from>
    <xdr:to>
      <xdr:col>7</xdr:col>
      <xdr:colOff>552450</xdr:colOff>
      <xdr:row>10</xdr:row>
      <xdr:rowOff>57150</xdr:rowOff>
    </xdr:to>
    <xdr:sp macro="" textlink="">
      <xdr:nvSpPr>
        <xdr:cNvPr id="1044" name="Text Box 20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3400425" y="1276350"/>
          <a:ext cx="2095500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Verdana"/>
            </a:rPr>
            <a:t>janina.macionga@paletserwis.pl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Verdana"/>
            </a:rPr>
            <a:t>biuro@paletserwis.pl</a:t>
          </a:r>
        </a:p>
      </xdr:txBody>
    </xdr:sp>
    <xdr:clientData/>
  </xdr:twoCellAnchor>
  <xdr:twoCellAnchor editAs="oneCell">
    <xdr:from>
      <xdr:col>4</xdr:col>
      <xdr:colOff>142875</xdr:colOff>
      <xdr:row>95</xdr:row>
      <xdr:rowOff>283717</xdr:rowOff>
    </xdr:from>
    <xdr:to>
      <xdr:col>7</xdr:col>
      <xdr:colOff>603862</xdr:colOff>
      <xdr:row>101</xdr:row>
      <xdr:rowOff>3017</xdr:rowOff>
    </xdr:to>
    <xdr:pic>
      <xdr:nvPicPr>
        <xdr:cNvPr id="8" name="Picture 16" descr="Foote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238500" y="17057242"/>
          <a:ext cx="2308837" cy="849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333375</xdr:colOff>
      <xdr:row>0</xdr:row>
      <xdr:rowOff>142875</xdr:rowOff>
    </xdr:from>
    <xdr:to>
      <xdr:col>7</xdr:col>
      <xdr:colOff>372241</xdr:colOff>
      <xdr:row>7</xdr:row>
      <xdr:rowOff>67058</xdr:rowOff>
    </xdr:to>
    <xdr:pic>
      <xdr:nvPicPr>
        <xdr:cNvPr id="11" name="Obraz 10" descr="work Oferta Detaliczna_2016_koszalin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29000" y="142875"/>
          <a:ext cx="1886716" cy="1057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67"/>
  <sheetViews>
    <sheetView showGridLines="0" tabSelected="1" topLeftCell="A79" zoomScaleNormal="100" workbookViewId="0">
      <selection activeCell="D77" sqref="D77"/>
    </sheetView>
  </sheetViews>
  <sheetFormatPr defaultRowHeight="12.75"/>
  <cols>
    <col min="1" max="1" width="4.140625" style="1" customWidth="1"/>
    <col min="2" max="2" width="15.5703125" style="1" customWidth="1"/>
    <col min="3" max="3" width="19.42578125" style="1" customWidth="1"/>
    <col min="4" max="4" width="7.28515625" style="1" customWidth="1"/>
    <col min="5" max="5" width="11.7109375" style="1" customWidth="1"/>
    <col min="6" max="6" width="9.140625" style="1" customWidth="1"/>
    <col min="7" max="7" width="6.85546875" style="1" customWidth="1"/>
    <col min="8" max="8" width="9.140625" style="1" customWidth="1"/>
    <col min="9" max="9" width="9.140625" style="1"/>
    <col min="10" max="10" width="9.7109375" style="1" bestFit="1" customWidth="1"/>
    <col min="11" max="16384" width="9.140625" style="1"/>
  </cols>
  <sheetData>
    <row r="1" spans="1:30">
      <c r="A1" s="55"/>
      <c r="B1" s="56"/>
      <c r="C1" s="56"/>
      <c r="D1" s="56"/>
      <c r="E1" s="56"/>
      <c r="F1" s="56"/>
      <c r="G1" s="56"/>
      <c r="H1" s="57"/>
      <c r="I1" s="1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>
      <c r="A2" s="58"/>
      <c r="B2" s="59" t="s">
        <v>74</v>
      </c>
      <c r="C2" s="15"/>
      <c r="D2" s="15"/>
      <c r="E2" s="15"/>
      <c r="F2" s="15"/>
      <c r="G2" s="15"/>
      <c r="H2" s="60"/>
      <c r="I2" s="1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58"/>
      <c r="B3" s="61" t="s">
        <v>73</v>
      </c>
      <c r="C3" s="15"/>
      <c r="D3" s="15"/>
      <c r="E3" s="15"/>
      <c r="F3" s="15"/>
      <c r="G3" s="15"/>
      <c r="H3" s="60"/>
      <c r="I3" s="1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>
      <c r="A4" s="58"/>
      <c r="B4" s="62" t="s">
        <v>67</v>
      </c>
      <c r="C4" s="15"/>
      <c r="D4" s="15"/>
      <c r="E4" s="15"/>
      <c r="F4" s="15"/>
      <c r="G4" s="15"/>
      <c r="H4" s="60"/>
      <c r="I4" s="1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>
      <c r="A5" s="58"/>
      <c r="B5" s="62" t="s">
        <v>68</v>
      </c>
      <c r="C5" s="15"/>
      <c r="D5" s="15"/>
      <c r="E5" s="15"/>
      <c r="F5" s="15"/>
      <c r="G5" s="15"/>
      <c r="H5" s="60"/>
      <c r="I5" s="1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>
      <c r="A6" s="58"/>
      <c r="B6" s="62" t="s">
        <v>69</v>
      </c>
      <c r="C6" s="15"/>
      <c r="D6" s="15"/>
      <c r="E6" s="15"/>
      <c r="F6" s="15"/>
      <c r="G6" s="15"/>
      <c r="H6" s="60"/>
      <c r="I6" s="1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>
      <c r="A7" s="58"/>
      <c r="B7" s="62" t="s">
        <v>70</v>
      </c>
      <c r="C7" s="15"/>
      <c r="D7" s="15"/>
      <c r="E7" s="15"/>
      <c r="F7" s="15"/>
      <c r="G7" s="15"/>
      <c r="H7" s="60"/>
      <c r="I7" s="15"/>
      <c r="J7" s="5"/>
      <c r="K7" s="5"/>
      <c r="L7" s="73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>
      <c r="A8" s="58"/>
      <c r="B8" s="62" t="s">
        <v>71</v>
      </c>
      <c r="C8" s="15"/>
      <c r="D8" s="15"/>
      <c r="E8" s="15"/>
      <c r="F8" s="15"/>
      <c r="G8" s="15"/>
      <c r="H8" s="60"/>
      <c r="I8" s="1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>
      <c r="A9" s="58"/>
      <c r="B9" s="62" t="s">
        <v>72</v>
      </c>
      <c r="C9" s="15"/>
      <c r="D9" s="15"/>
      <c r="E9" s="15"/>
      <c r="F9" s="15"/>
      <c r="G9" s="15"/>
      <c r="H9" s="60"/>
      <c r="I9" s="1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>
      <c r="A10" s="58"/>
      <c r="B10" s="15" t="s">
        <v>77</v>
      </c>
      <c r="C10" s="63"/>
      <c r="D10" s="63"/>
      <c r="E10" s="63"/>
      <c r="F10" s="63"/>
      <c r="G10" s="63"/>
      <c r="H10" s="64"/>
      <c r="I10" s="1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3.5" thickBot="1">
      <c r="A11" s="65"/>
      <c r="B11" s="66"/>
      <c r="C11" s="66"/>
      <c r="D11" s="66"/>
      <c r="E11" s="66"/>
      <c r="F11" s="66"/>
      <c r="G11" s="66"/>
      <c r="H11" s="67"/>
      <c r="I11" s="1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8.75" customHeight="1" thickTop="1" thickBo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23.25" thickBot="1">
      <c r="A13" s="68" t="s">
        <v>35</v>
      </c>
      <c r="B13" s="69"/>
      <c r="C13" s="69"/>
      <c r="D13" s="69"/>
      <c r="E13" s="69"/>
      <c r="F13" s="69"/>
      <c r="G13" s="69"/>
      <c r="H13" s="70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2" customHeight="1">
      <c r="A14" s="71"/>
      <c r="B14" s="71"/>
      <c r="C14" s="71"/>
      <c r="D14" s="71"/>
      <c r="E14" s="71"/>
      <c r="F14" s="71"/>
      <c r="G14" s="71"/>
      <c r="H14" s="7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5">
      <c r="A15" s="72" t="s">
        <v>36</v>
      </c>
      <c r="B15" s="72"/>
      <c r="C15" s="7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>
      <c r="A16" s="48"/>
      <c r="B16" s="48"/>
      <c r="C16" s="4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>
      <c r="A17" s="49" t="s">
        <v>37</v>
      </c>
      <c r="B17" s="49"/>
      <c r="C17" s="49"/>
      <c r="D17" s="5"/>
      <c r="E17" s="49" t="s">
        <v>38</v>
      </c>
      <c r="F17" s="49"/>
      <c r="G17" s="49"/>
      <c r="H17" s="4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>
      <c r="A18" s="74"/>
      <c r="B18" s="75"/>
      <c r="C18" s="76"/>
      <c r="D18" s="15"/>
      <c r="E18" s="83"/>
      <c r="F18" s="84"/>
      <c r="G18" s="84"/>
      <c r="H18" s="8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>
      <c r="A19" s="77"/>
      <c r="B19" s="78"/>
      <c r="C19" s="79"/>
      <c r="D19" s="5"/>
      <c r="E19" s="50" t="s">
        <v>39</v>
      </c>
      <c r="F19" s="50"/>
      <c r="G19" s="50"/>
      <c r="H19" s="5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>
      <c r="A20" s="80"/>
      <c r="B20" s="81"/>
      <c r="C20" s="82"/>
      <c r="D20" s="5"/>
      <c r="E20" s="83"/>
      <c r="F20" s="84"/>
      <c r="G20" s="84"/>
      <c r="H20" s="8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>
      <c r="A21" s="50" t="s">
        <v>47</v>
      </c>
      <c r="B21" s="50"/>
      <c r="C21" s="50"/>
      <c r="D21" s="5"/>
      <c r="E21" s="49" t="s">
        <v>40</v>
      </c>
      <c r="F21" s="49"/>
      <c r="G21" s="49"/>
      <c r="H21" s="4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>
      <c r="A22" s="83"/>
      <c r="B22" s="84"/>
      <c r="C22" s="85"/>
      <c r="D22" s="5"/>
      <c r="E22" s="83"/>
      <c r="F22" s="84"/>
      <c r="G22" s="84"/>
      <c r="H22" s="8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>
      <c r="A23" s="49" t="s">
        <v>48</v>
      </c>
      <c r="B23" s="49"/>
      <c r="C23" s="49"/>
      <c r="D23" s="5"/>
      <c r="E23" s="50" t="s">
        <v>41</v>
      </c>
      <c r="F23" s="50"/>
      <c r="G23" s="50"/>
      <c r="H23" s="5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>
      <c r="A24" s="83"/>
      <c r="B24" s="84"/>
      <c r="C24" s="85"/>
      <c r="D24" s="5"/>
      <c r="E24" s="83"/>
      <c r="F24" s="84"/>
      <c r="G24" s="84"/>
      <c r="H24" s="8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>
      <c r="A25" s="45"/>
      <c r="B25" s="45"/>
      <c r="C25" s="45"/>
      <c r="D25" s="5"/>
      <c r="E25" s="51"/>
      <c r="F25" s="51"/>
      <c r="G25" s="51"/>
      <c r="H25" s="5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2.75" customHeight="1">
      <c r="A27" s="52" t="s">
        <v>42</v>
      </c>
      <c r="B27" s="52"/>
      <c r="C27" s="52"/>
      <c r="D27" s="52"/>
      <c r="E27" s="52"/>
      <c r="F27" s="53"/>
      <c r="G27" s="46"/>
      <c r="H27" s="4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2.75" customHeight="1">
      <c r="A28" s="54"/>
      <c r="B28" s="54"/>
      <c r="C28" s="54"/>
      <c r="D28" s="54"/>
      <c r="E28" s="53"/>
      <c r="F28" s="53"/>
      <c r="G28" s="46"/>
      <c r="H28" s="4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>
      <c r="A29" s="50" t="s">
        <v>37</v>
      </c>
      <c r="B29" s="50"/>
      <c r="C29" s="50"/>
      <c r="D29" s="46"/>
      <c r="E29" s="50" t="s">
        <v>38</v>
      </c>
      <c r="F29" s="50"/>
      <c r="G29" s="50"/>
      <c r="H29" s="5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>
      <c r="A30" s="74"/>
      <c r="B30" s="75"/>
      <c r="C30" s="76"/>
      <c r="D30" s="46"/>
      <c r="E30" s="83"/>
      <c r="F30" s="84"/>
      <c r="G30" s="84"/>
      <c r="H30" s="8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>
      <c r="A31" s="77"/>
      <c r="B31" s="78"/>
      <c r="C31" s="79"/>
      <c r="D31" s="46"/>
      <c r="E31" s="49" t="s">
        <v>39</v>
      </c>
      <c r="F31" s="49"/>
      <c r="G31" s="49"/>
      <c r="H31" s="4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>
      <c r="A32" s="80"/>
      <c r="B32" s="81"/>
      <c r="C32" s="82"/>
      <c r="D32" s="46"/>
      <c r="E32" s="83"/>
      <c r="F32" s="84"/>
      <c r="G32" s="84"/>
      <c r="H32" s="8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>
      <c r="A33" s="49" t="s">
        <v>48</v>
      </c>
      <c r="B33" s="49"/>
      <c r="C33" s="49"/>
      <c r="D33" s="46"/>
      <c r="E33" s="50" t="s">
        <v>40</v>
      </c>
      <c r="F33" s="50"/>
      <c r="G33" s="50"/>
      <c r="H33" s="5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83"/>
      <c r="B34" s="84"/>
      <c r="C34" s="85"/>
      <c r="D34" s="46"/>
      <c r="E34" s="83"/>
      <c r="F34" s="84"/>
      <c r="G34" s="84"/>
      <c r="H34" s="8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45"/>
      <c r="B35" s="45"/>
      <c r="C35" s="45"/>
      <c r="D35" s="46"/>
      <c r="E35" s="45"/>
      <c r="F35" s="45"/>
      <c r="G35" s="45"/>
      <c r="H35" s="4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5">
      <c r="A37" s="47" t="s">
        <v>61</v>
      </c>
      <c r="B37" s="47"/>
      <c r="C37" s="4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>
      <c r="A38" s="48"/>
      <c r="B38" s="48"/>
      <c r="C38" s="4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2.75" customHeight="1">
      <c r="A39" s="44" t="s">
        <v>43</v>
      </c>
      <c r="B39" s="44"/>
      <c r="C39" s="44"/>
      <c r="D39" s="44"/>
      <c r="E39" s="4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>
      <c r="A40" s="43" t="s">
        <v>44</v>
      </c>
      <c r="B40" s="43"/>
      <c r="C40" s="2" t="s">
        <v>78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>
      <c r="A41" s="43" t="s">
        <v>45</v>
      </c>
      <c r="B41" s="43"/>
      <c r="C41" s="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>
      <c r="A43" s="42" t="s">
        <v>46</v>
      </c>
      <c r="B43" s="42"/>
      <c r="C43" s="42"/>
      <c r="D43" s="4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>
      <c r="A44" s="74"/>
      <c r="B44" s="75"/>
      <c r="C44" s="75"/>
      <c r="D44" s="7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>
      <c r="A45" s="77"/>
      <c r="B45" s="78"/>
      <c r="C45" s="78"/>
      <c r="D45" s="7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>
      <c r="A46" s="77"/>
      <c r="B46" s="78"/>
      <c r="C46" s="78"/>
      <c r="D46" s="79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>
      <c r="A47" s="80"/>
      <c r="B47" s="81"/>
      <c r="C47" s="81"/>
      <c r="D47" s="8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>
      <c r="A53" s="6"/>
      <c r="B53" s="6"/>
      <c r="C53" s="6"/>
      <c r="D53" s="6"/>
      <c r="E53" s="6"/>
      <c r="F53" s="6"/>
      <c r="G53" s="6"/>
      <c r="H53" s="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30.75" customHeight="1">
      <c r="A54" s="5"/>
      <c r="B54" s="34" t="s">
        <v>63</v>
      </c>
      <c r="C54" s="35"/>
      <c r="D54" s="35"/>
      <c r="E54" s="36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25.5" customHeight="1">
      <c r="A55" s="5"/>
      <c r="B55" s="37" t="s">
        <v>32</v>
      </c>
      <c r="C55" s="38" t="s">
        <v>9</v>
      </c>
      <c r="D55" s="37" t="s">
        <v>29</v>
      </c>
      <c r="E55" s="37" t="s">
        <v>30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>
      <c r="A56" s="5"/>
      <c r="B56" s="39" t="s">
        <v>8</v>
      </c>
      <c r="C56" s="40"/>
      <c r="D56" s="40"/>
      <c r="E56" s="4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>
      <c r="A57" s="5"/>
      <c r="B57" s="9" t="s">
        <v>0</v>
      </c>
      <c r="C57" s="9" t="s">
        <v>4</v>
      </c>
      <c r="D57" s="2"/>
      <c r="E57" s="22">
        <f>(D57*168.3)</f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>
      <c r="A58" s="5"/>
      <c r="B58" s="9" t="s">
        <v>1</v>
      </c>
      <c r="C58" s="9" t="s">
        <v>5</v>
      </c>
      <c r="D58" s="2"/>
      <c r="E58" s="22">
        <f>D58*127.5</f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>
      <c r="A59" s="5"/>
      <c r="B59" s="9" t="s">
        <v>2</v>
      </c>
      <c r="C59" s="9" t="s">
        <v>6</v>
      </c>
      <c r="D59" s="2"/>
      <c r="E59" s="22">
        <f>D59*168.3</f>
        <v>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>
      <c r="A60" s="5"/>
      <c r="B60" s="9" t="s">
        <v>3</v>
      </c>
      <c r="C60" s="9" t="s">
        <v>7</v>
      </c>
      <c r="D60" s="2"/>
      <c r="E60" s="22">
        <f>D60*168.3</f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>
      <c r="A61" s="5"/>
      <c r="B61" s="31" t="s">
        <v>10</v>
      </c>
      <c r="C61" s="32"/>
      <c r="D61" s="32"/>
      <c r="E61" s="3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>
      <c r="A62" s="5"/>
      <c r="B62" s="9" t="s">
        <v>11</v>
      </c>
      <c r="C62" s="9" t="s">
        <v>15</v>
      </c>
      <c r="D62" s="2"/>
      <c r="E62" s="22">
        <f>D62*149.7</f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>
      <c r="A63" s="5"/>
      <c r="B63" s="9" t="s">
        <v>12</v>
      </c>
      <c r="C63" s="9" t="s">
        <v>16</v>
      </c>
      <c r="D63" s="2"/>
      <c r="E63" s="22">
        <f>D63*149.7</f>
        <v>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>
      <c r="A64" s="5"/>
      <c r="B64" s="9" t="s">
        <v>13</v>
      </c>
      <c r="C64" s="9" t="s">
        <v>17</v>
      </c>
      <c r="D64" s="2"/>
      <c r="E64" s="22">
        <f>D64*149.7</f>
        <v>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>
      <c r="A65" s="5"/>
      <c r="B65" s="9" t="s">
        <v>14</v>
      </c>
      <c r="C65" s="9" t="s">
        <v>18</v>
      </c>
      <c r="D65" s="2"/>
      <c r="E65" s="22">
        <f>D65*149.7</f>
        <v>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>
      <c r="A66" s="5"/>
      <c r="B66" s="31" t="s">
        <v>19</v>
      </c>
      <c r="C66" s="32"/>
      <c r="D66" s="32"/>
      <c r="E66" s="3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5.75" customHeight="1">
      <c r="A67" s="5"/>
      <c r="B67" s="9" t="s">
        <v>55</v>
      </c>
      <c r="C67" s="29" t="s">
        <v>49</v>
      </c>
      <c r="D67" s="2"/>
      <c r="E67" s="22">
        <f>D67*149.7</f>
        <v>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2.75" customHeight="1">
      <c r="A68" s="5"/>
      <c r="B68" s="9" t="s">
        <v>56</v>
      </c>
      <c r="C68" s="29" t="s">
        <v>50</v>
      </c>
      <c r="D68" s="2"/>
      <c r="E68" s="22">
        <f>D68*149.7</f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>
      <c r="A69" s="5"/>
      <c r="B69" s="9" t="s">
        <v>57</v>
      </c>
      <c r="C69" s="29" t="s">
        <v>51</v>
      </c>
      <c r="D69" s="2"/>
      <c r="E69" s="22">
        <f>D69*149.7</f>
        <v>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13.5" customHeight="1">
      <c r="A70" s="5"/>
      <c r="B70" s="29" t="s">
        <v>20</v>
      </c>
      <c r="C70" s="30" t="s">
        <v>66</v>
      </c>
      <c r="D70" s="2"/>
      <c r="E70" s="22">
        <f>D70*217</f>
        <v>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12.75" customHeight="1">
      <c r="A71" s="5"/>
      <c r="B71" s="9" t="s">
        <v>58</v>
      </c>
      <c r="C71" s="29" t="s">
        <v>52</v>
      </c>
      <c r="D71" s="2"/>
      <c r="E71" s="22">
        <f>D71*149.7</f>
        <v>0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>
      <c r="A72" s="5"/>
      <c r="B72" s="9" t="s">
        <v>56</v>
      </c>
      <c r="C72" s="29" t="s">
        <v>53</v>
      </c>
      <c r="D72" s="2"/>
      <c r="E72" s="22">
        <f>D72*149.7</f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>
      <c r="A73" s="5"/>
      <c r="B73" s="9" t="s">
        <v>59</v>
      </c>
      <c r="C73" s="29" t="s">
        <v>54</v>
      </c>
      <c r="D73" s="2"/>
      <c r="E73" s="22">
        <f>D73*149.7</f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>
      <c r="A74" s="5"/>
      <c r="B74" s="9"/>
      <c r="C74" s="17" t="s">
        <v>31</v>
      </c>
      <c r="D74" s="18">
        <f>SUM(D57:D73)</f>
        <v>0</v>
      </c>
      <c r="E74" s="24">
        <f>SUM(E57:E73)</f>
        <v>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>
      <c r="A75" s="5"/>
      <c r="B75" s="25"/>
      <c r="C75" s="25"/>
      <c r="D75" s="25"/>
      <c r="E75" s="2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26.25" customHeight="1">
      <c r="A76" s="5"/>
      <c r="B76" s="26" t="s">
        <v>64</v>
      </c>
      <c r="C76" s="27"/>
      <c r="D76" s="27"/>
      <c r="E76" s="28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>
      <c r="A77" s="5"/>
      <c r="B77" s="23" t="s">
        <v>21</v>
      </c>
      <c r="C77" s="23" t="s">
        <v>4</v>
      </c>
      <c r="D77" s="3"/>
      <c r="E77" s="21">
        <f>D77*50</f>
        <v>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>
      <c r="A78" s="5"/>
      <c r="B78" s="9" t="s">
        <v>22</v>
      </c>
      <c r="C78" s="9" t="s">
        <v>5</v>
      </c>
      <c r="D78" s="2"/>
      <c r="E78" s="22">
        <f t="shared" ref="E78:E84" si="0">D78*50</f>
        <v>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>
      <c r="A79" s="5"/>
      <c r="B79" s="9" t="s">
        <v>23</v>
      </c>
      <c r="C79" s="9" t="s">
        <v>6</v>
      </c>
      <c r="D79" s="2"/>
      <c r="E79" s="22">
        <f t="shared" si="0"/>
        <v>0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>
      <c r="A80" s="5"/>
      <c r="B80" s="9" t="s">
        <v>24</v>
      </c>
      <c r="C80" s="9" t="s">
        <v>7</v>
      </c>
      <c r="D80" s="2"/>
      <c r="E80" s="22">
        <f t="shared" si="0"/>
        <v>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>
      <c r="A81" s="5"/>
      <c r="B81" s="9" t="s">
        <v>25</v>
      </c>
      <c r="C81" s="9" t="s">
        <v>15</v>
      </c>
      <c r="D81" s="2"/>
      <c r="E81" s="22">
        <f t="shared" si="0"/>
        <v>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>
      <c r="A82" s="5"/>
      <c r="B82" s="9" t="s">
        <v>26</v>
      </c>
      <c r="C82" s="9" t="s">
        <v>16</v>
      </c>
      <c r="D82" s="2"/>
      <c r="E82" s="22">
        <f t="shared" si="0"/>
        <v>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>
      <c r="A83" s="5"/>
      <c r="B83" s="9" t="s">
        <v>27</v>
      </c>
      <c r="C83" s="9" t="s">
        <v>17</v>
      </c>
      <c r="D83" s="2"/>
      <c r="E83" s="22">
        <f t="shared" si="0"/>
        <v>0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>
      <c r="A84" s="5"/>
      <c r="B84" s="9" t="s">
        <v>28</v>
      </c>
      <c r="C84" s="9" t="s">
        <v>18</v>
      </c>
      <c r="D84" s="2"/>
      <c r="E84" s="22">
        <f t="shared" si="0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>
      <c r="A85" s="5"/>
      <c r="B85" s="5"/>
      <c r="C85" s="17" t="s">
        <v>31</v>
      </c>
      <c r="D85" s="18">
        <f>SUM(D77:D84)</f>
        <v>0</v>
      </c>
      <c r="E85" s="19">
        <f>SUM(E77:E84)</f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25.5" customHeight="1">
      <c r="A87" s="5"/>
      <c r="B87" s="5"/>
      <c r="C87" s="10" t="s">
        <v>33</v>
      </c>
      <c r="D87" s="11"/>
      <c r="E87" s="12">
        <f>SUM(E74,E85)</f>
        <v>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5" customHeight="1">
      <c r="A88" s="5"/>
      <c r="B88" s="5"/>
      <c r="C88" s="10" t="s">
        <v>34</v>
      </c>
      <c r="D88" s="11"/>
      <c r="E88" s="20" t="str">
        <f>IF(C40="TAK","0,00 zł",IF(D74&gt;=6,"0,00 zł",150))</f>
        <v>0,00 zł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>
      <c r="A89" s="5"/>
      <c r="B89" s="5"/>
      <c r="C89" s="10" t="s">
        <v>31</v>
      </c>
      <c r="D89" s="11"/>
      <c r="E89" s="12">
        <f>SUM(E87:E88)</f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>
      <c r="A90" s="5"/>
      <c r="B90" s="5"/>
      <c r="C90" s="10" t="s">
        <v>75</v>
      </c>
      <c r="D90" s="11"/>
      <c r="E90" s="12">
        <f>PRODUCT(E89,0.15)</f>
        <v>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>
      <c r="A91" s="5"/>
      <c r="B91" s="5"/>
      <c r="C91" s="10" t="s">
        <v>76</v>
      </c>
      <c r="D91" s="11"/>
      <c r="E91" s="12">
        <f>PRODUCT(E89,0.85)</f>
        <v>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25.5" customHeight="1">
      <c r="A93" s="5"/>
      <c r="B93" s="13" t="s">
        <v>65</v>
      </c>
      <c r="C93" s="14"/>
      <c r="D93" s="14"/>
      <c r="E93" s="14"/>
      <c r="F93" s="14"/>
      <c r="G93" s="1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>
      <c r="A94" s="5"/>
      <c r="B94" s="15"/>
      <c r="C94" s="16" t="s">
        <v>62</v>
      </c>
      <c r="D94" s="16"/>
      <c r="E94" s="16"/>
      <c r="F94" s="16"/>
      <c r="G94" s="1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>
      <c r="A95" s="5"/>
      <c r="B95" s="5"/>
      <c r="C95" s="16"/>
      <c r="D95" s="16"/>
      <c r="E95" s="16"/>
      <c r="F95" s="16"/>
      <c r="G95" s="1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25.5" customHeight="1">
      <c r="A96" s="5"/>
      <c r="B96" s="7" t="s">
        <v>60</v>
      </c>
      <c r="C96" s="8"/>
      <c r="D96" s="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>
      <c r="A97" s="5"/>
      <c r="B97" s="9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>
      <c r="A98" s="4"/>
      <c r="B98" s="4"/>
      <c r="C98" s="4"/>
      <c r="D98" s="4"/>
      <c r="E98" s="4"/>
      <c r="F98" s="4"/>
      <c r="G98" s="4"/>
      <c r="H98" s="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>
      <c r="A101" s="6"/>
      <c r="B101" s="6"/>
      <c r="C101" s="6"/>
      <c r="D101" s="6"/>
      <c r="E101" s="6"/>
      <c r="F101" s="6"/>
      <c r="G101" s="6"/>
      <c r="H101" s="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2:30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2:30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2:30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2:30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2:30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2:30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2:30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2:30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2:30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2:30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2:30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2:30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2:30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2:30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2:30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2:30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2:30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2:30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2:30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2:30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2:30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2:30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2:30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2:30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2:30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2:30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2:30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2:30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2:30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2:30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2:30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2:30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2:30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2:30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2:30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2:30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2:30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2:30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2:30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2:30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2:30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2:30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2:30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2:30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2:30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2:30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2:30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2:30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2:30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2:30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2:30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2:30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2:30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2:30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2:30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2:30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2:30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2:30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2:30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2:30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2:30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2:30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2:30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2:30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2:30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2:30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2:30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2:30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2:30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2:30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2:30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2:30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2:30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2:30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2:30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2:30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2:30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2:30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2:30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2:30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2:30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2:30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2:30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2:30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2:30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2:30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2:30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2:30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2:30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2:30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2:30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2:30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2:30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2:30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2:30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2:30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2:30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2:30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2:30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2:30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2:30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2:30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2:30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2:30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2:30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2:30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2:30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2:30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2:30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2:30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2:30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2:30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2:30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2:30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2:30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2:30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2:30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2:30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2:30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2:30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2:30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2:30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2:30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2:30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2:30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2:30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2:30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2:30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2:30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2:30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2:30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2:30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2:30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2:30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2:30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2:30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2:30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2:30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2:30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2:30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2:30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2:30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2:30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2:30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2:30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2:30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2:30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2:30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2:30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2:30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2:30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2:30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2:30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2:30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2:30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2:30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2:30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2:30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2:30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2:30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2:30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2:30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2:30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2:30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2:30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2:30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2:30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2:30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2:30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2:30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2:30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2:30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2:30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2:30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2:30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2:30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2:30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2:30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2:30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2:30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2:30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2:30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2:30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2:30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2:30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2:30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2:30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2:30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2:30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2:30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2:30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2:30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2:30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2:30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2:30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2:30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2:30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2:30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2:30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2:30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2:30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2:30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2:30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2:30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2:30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2:30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2:30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2:30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2:30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2:30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2:30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2:30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2:30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2:30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2:30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2:30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2:30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2:30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2:30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2:30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2:30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2:30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2:30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2:30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2:30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2:30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2:30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2:30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2:30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2:30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2:30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2:30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2:30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2:30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2:30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2:30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2:30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2:30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2:30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2:30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2:30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2:30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2:30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2:30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2:30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2:30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2:30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2:30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2:30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2:30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2:30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2:30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2:30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2:30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2:30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2:30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2:30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2:30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2:30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2:30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2:30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2:30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2:30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2:30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2:30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2:30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2:30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2:30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2:30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2:30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2:30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</sheetData>
  <sheetProtection password="CAD2" sheet="1" objects="1" scenarios="1" formatCells="0"/>
  <mergeCells count="49">
    <mergeCell ref="A53:H53"/>
    <mergeCell ref="E31:H31"/>
    <mergeCell ref="E32:H32"/>
    <mergeCell ref="A27:E27"/>
    <mergeCell ref="A98:H98"/>
    <mergeCell ref="C90:D90"/>
    <mergeCell ref="C91:D91"/>
    <mergeCell ref="B54:E54"/>
    <mergeCell ref="B93:G93"/>
    <mergeCell ref="C88:D88"/>
    <mergeCell ref="C89:D89"/>
    <mergeCell ref="B96:D96"/>
    <mergeCell ref="C94:G95"/>
    <mergeCell ref="A33:C33"/>
    <mergeCell ref="A34:C34"/>
    <mergeCell ref="E29:H29"/>
    <mergeCell ref="A40:B40"/>
    <mergeCell ref="A24:C24"/>
    <mergeCell ref="A30:C32"/>
    <mergeCell ref="A44:D47"/>
    <mergeCell ref="E24:H24"/>
    <mergeCell ref="A37:C37"/>
    <mergeCell ref="E30:H30"/>
    <mergeCell ref="E34:H34"/>
    <mergeCell ref="A29:C29"/>
    <mergeCell ref="E33:H33"/>
    <mergeCell ref="A13:H13"/>
    <mergeCell ref="A17:C17"/>
    <mergeCell ref="A18:C20"/>
    <mergeCell ref="E17:H17"/>
    <mergeCell ref="E18:H18"/>
    <mergeCell ref="E19:H19"/>
    <mergeCell ref="E20:H20"/>
    <mergeCell ref="B66:E66"/>
    <mergeCell ref="B61:E61"/>
    <mergeCell ref="B56:E56"/>
    <mergeCell ref="A101:H101"/>
    <mergeCell ref="A15:C15"/>
    <mergeCell ref="C87:D87"/>
    <mergeCell ref="B76:E76"/>
    <mergeCell ref="A21:C21"/>
    <mergeCell ref="A22:C22"/>
    <mergeCell ref="E21:H21"/>
    <mergeCell ref="E22:H22"/>
    <mergeCell ref="A23:C23"/>
    <mergeCell ref="E23:H23"/>
    <mergeCell ref="A39:E39"/>
    <mergeCell ref="A41:B41"/>
    <mergeCell ref="A43:D43"/>
  </mergeCells>
  <phoneticPr fontId="1" type="noConversion"/>
  <pageMargins left="0.75" right="0.75" top="1" bottom="1" header="0.5" footer="0.5"/>
  <pageSetup paperSize="9" orientation="portrait" horizontalDpi="200" verticalDpi="200" r:id="rId1"/>
  <headerFooter alignWithMargins="0"/>
  <ignoredErrors>
    <ignoredError sqref="E57:E60 E62:E65 E67:E69 E71:E73 E77:E84" unlockedFormula="1"/>
    <ignoredError sqref="E70" formula="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Z.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Formularz_zamowienia_modułow_tarasowych</dc:title>
  <dc:creator>Palet Serwis Marek Macionga</dc:creator>
  <cp:lastModifiedBy>Maryś</cp:lastModifiedBy>
  <cp:lastPrinted>2015-05-15T17:58:52Z</cp:lastPrinted>
  <dcterms:created xsi:type="dcterms:W3CDTF">2015-04-19T16:15:59Z</dcterms:created>
  <dcterms:modified xsi:type="dcterms:W3CDTF">2016-04-20T20:17:03Z</dcterms:modified>
</cp:coreProperties>
</file>